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2021" sheetId="1" r:id="rId1"/>
  </sheets>
  <calcPr calcId="125725"/>
</workbook>
</file>

<file path=xl/calcChain.xml><?xml version="1.0" encoding="utf-8"?>
<calcChain xmlns="http://schemas.openxmlformats.org/spreadsheetml/2006/main">
  <c r="F7" i="1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6"/>
  <c r="F18" s="1"/>
  <c r="D18"/>
  <c r="C18"/>
  <c r="B18"/>
  <c r="G6" l="1"/>
  <c r="G18" s="1"/>
</calcChain>
</file>

<file path=xl/sharedStrings.xml><?xml version="1.0" encoding="utf-8"?>
<sst xmlns="http://schemas.openxmlformats.org/spreadsheetml/2006/main" count="24" uniqueCount="24">
  <si>
    <t>Месяц</t>
  </si>
  <si>
    <t>Объем потерь электроэнергии</t>
  </si>
  <si>
    <t>МВт*ч</t>
  </si>
  <si>
    <t>Сумма затрат,           тыс. руб.  с НДС</t>
  </si>
  <si>
    <t>Норматив</t>
  </si>
  <si>
    <t>Факт 1c</t>
  </si>
  <si>
    <t>Норм.</t>
  </si>
  <si>
    <t>Сверх норм.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</si>
  <si>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</si>
  <si>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</si>
  <si>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</si>
  <si>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</si>
  <si>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</si>
  <si>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</si>
  <si>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</si>
  <si>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</si>
  <si>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</si>
  <si>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</si>
  <si>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</si>
  <si>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</si>
  <si>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ИТОГО</t>
  </si>
  <si>
    <t>Сумма затрат,           тыс. руб.  без НДС</t>
  </si>
  <si>
    <t>Сведения о закупке сетевыми организациями электрической энергии для компенсации потерь в сетях и ее стоимости 2023</t>
  </si>
  <si>
    <r>
      <t xml:space="preserve">Тариф </t>
    </r>
    <r>
      <rPr>
        <b/>
        <u/>
        <sz val="11"/>
        <rFont val="Calibri"/>
        <family val="2"/>
        <charset val="204"/>
      </rPr>
      <t>2023</t>
    </r>
    <r>
      <rPr>
        <b/>
        <sz val="11"/>
        <rFont val="Calibri"/>
        <family val="2"/>
        <charset val="204"/>
      </rPr>
      <t>, руб/МВт*ч, без НДС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</si>
</sst>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u/>
      <sz val="11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Normal="100" workbookViewId="0">
      <selection activeCell="E19" sqref="E19"/>
    </sheetView>
  </sheetViews>
  <sheetFormatPr defaultRowHeight="15"/>
  <cols>
    <col min="1" max="1" width="9.28515625" bestFit="1" customWidth="1"/>
    <col min="2" max="2" width="11.28515625" bestFit="1" customWidth="1"/>
    <col min="3" max="3" width="12.7109375" customWidth="1"/>
    <col min="4" max="4" width="11" customWidth="1"/>
    <col min="5" max="5" width="10.140625" bestFit="1" customWidth="1"/>
    <col min="6" max="7" width="13.28515625" customWidth="1"/>
  </cols>
  <sheetData>
    <row r="1" spans="1:7" ht="63.75" customHeight="1" thickBot="1">
      <c r="A1" s="26" t="s">
        <v>22</v>
      </c>
      <c r="B1" s="26"/>
      <c r="C1" s="26"/>
      <c r="D1" s="26"/>
      <c r="E1" s="26"/>
      <c r="F1" s="26"/>
      <c r="G1" s="26"/>
    </row>
    <row r="2" spans="1:7">
      <c r="A2" s="27" t="s">
        <v>0</v>
      </c>
      <c r="B2" s="30" t="s">
        <v>1</v>
      </c>
      <c r="C2" s="31"/>
      <c r="D2" s="31"/>
      <c r="E2" s="31"/>
      <c r="F2" s="31"/>
      <c r="G2" s="32"/>
    </row>
    <row r="3" spans="1:7" ht="35.25" customHeight="1">
      <c r="A3" s="28"/>
      <c r="B3" s="33" t="s">
        <v>2</v>
      </c>
      <c r="C3" s="34"/>
      <c r="D3" s="35" t="s">
        <v>23</v>
      </c>
      <c r="E3" s="36"/>
      <c r="F3" s="37" t="s">
        <v>3</v>
      </c>
      <c r="G3" s="39" t="s">
        <v>21</v>
      </c>
    </row>
    <row r="4" spans="1:7" ht="30">
      <c r="A4" s="29"/>
      <c r="B4" s="18" t="s">
        <v>4</v>
      </c>
      <c r="C4" s="18" t="s">
        <v>5</v>
      </c>
      <c r="D4" s="18" t="s">
        <v>6</v>
      </c>
      <c r="E4" s="19" t="s">
        <v>7</v>
      </c>
      <c r="F4" s="38"/>
      <c r="G4" s="40"/>
    </row>
    <row r="5" spans="1:7" ht="15.75" thickBot="1">
      <c r="A5" s="20">
        <v>1</v>
      </c>
      <c r="B5" s="21">
        <v>2</v>
      </c>
      <c r="C5" s="22">
        <v>3</v>
      </c>
      <c r="D5" s="21">
        <v>4</v>
      </c>
      <c r="E5" s="21">
        <v>5</v>
      </c>
      <c r="F5" s="21">
        <v>6</v>
      </c>
      <c r="G5" s="23">
        <v>7</v>
      </c>
    </row>
    <row r="6" spans="1:7" ht="15.75">
      <c r="A6" s="1" t="s">
        <v>8</v>
      </c>
      <c r="B6" s="2">
        <v>4530.3999999999996</v>
      </c>
      <c r="C6" s="3">
        <v>3476.2919999999999</v>
      </c>
      <c r="D6" s="4">
        <v>3619.5</v>
      </c>
      <c r="E6" s="5">
        <v>0</v>
      </c>
      <c r="F6" s="9">
        <f>D6*C6*1.2/1000</f>
        <v>15098.926672799998</v>
      </c>
      <c r="G6" s="10">
        <f>F6/1.2</f>
        <v>12582.438893999999</v>
      </c>
    </row>
    <row r="7" spans="1:7" ht="15.75">
      <c r="A7" s="6" t="s">
        <v>9</v>
      </c>
      <c r="B7" s="7">
        <v>3885</v>
      </c>
      <c r="C7" s="8">
        <v>2491.5680000000002</v>
      </c>
      <c r="D7" s="5">
        <v>4068.49</v>
      </c>
      <c r="E7" s="5">
        <v>0</v>
      </c>
      <c r="F7" s="9">
        <f t="shared" ref="F7:F17" si="0">D7*C7*1.2/1000</f>
        <v>12164.303390784002</v>
      </c>
      <c r="G7" s="10">
        <f t="shared" ref="G7:G17" si="1">F7/1.2</f>
        <v>10136.919492320001</v>
      </c>
    </row>
    <row r="8" spans="1:7" ht="15.75">
      <c r="A8" s="6" t="s">
        <v>10</v>
      </c>
      <c r="B8" s="7">
        <v>3031.6</v>
      </c>
      <c r="C8" s="8">
        <v>1224.328</v>
      </c>
      <c r="D8" s="5">
        <v>3809.09</v>
      </c>
      <c r="E8" s="5">
        <v>0</v>
      </c>
      <c r="F8" s="9">
        <f t="shared" si="0"/>
        <v>5596.290649824</v>
      </c>
      <c r="G8" s="10">
        <f t="shared" si="1"/>
        <v>4663.5755415200001</v>
      </c>
    </row>
    <row r="9" spans="1:7" ht="15.75">
      <c r="A9" s="6" t="s">
        <v>11</v>
      </c>
      <c r="B9" s="7">
        <v>2739.7</v>
      </c>
      <c r="C9" s="8">
        <v>209.46700000000001</v>
      </c>
      <c r="D9" s="5">
        <v>3825.6</v>
      </c>
      <c r="E9" s="5">
        <v>0</v>
      </c>
      <c r="F9" s="9">
        <f t="shared" si="0"/>
        <v>961.60434624000015</v>
      </c>
      <c r="G9" s="10">
        <f t="shared" si="1"/>
        <v>801.33695520000015</v>
      </c>
    </row>
    <row r="10" spans="1:7" ht="15.75">
      <c r="A10" s="6" t="s">
        <v>12</v>
      </c>
      <c r="B10" s="7">
        <v>2053.9</v>
      </c>
      <c r="C10" s="8">
        <v>1319.606</v>
      </c>
      <c r="D10" s="5">
        <v>3785.75</v>
      </c>
      <c r="E10" s="5">
        <v>0</v>
      </c>
      <c r="F10" s="9">
        <f t="shared" si="0"/>
        <v>5994.8380973999992</v>
      </c>
      <c r="G10" s="10">
        <f t="shared" si="1"/>
        <v>4995.6984144999997</v>
      </c>
    </row>
    <row r="11" spans="1:7" ht="15.75">
      <c r="A11" s="6" t="s">
        <v>13</v>
      </c>
      <c r="B11" s="7">
        <v>1685.9</v>
      </c>
      <c r="C11" s="8">
        <v>149.85300000000001</v>
      </c>
      <c r="D11" s="5">
        <v>4104.34</v>
      </c>
      <c r="E11" s="5">
        <v>0</v>
      </c>
      <c r="F11" s="9">
        <f t="shared" si="0"/>
        <v>738.05719442399993</v>
      </c>
      <c r="G11" s="10">
        <f t="shared" si="1"/>
        <v>615.04766201999996</v>
      </c>
    </row>
    <row r="12" spans="1:7" ht="15.75">
      <c r="A12" s="11" t="s">
        <v>14</v>
      </c>
      <c r="B12" s="12">
        <v>1456.1</v>
      </c>
      <c r="C12" s="8">
        <v>379.18</v>
      </c>
      <c r="D12" s="13">
        <v>3933.9</v>
      </c>
      <c r="E12" s="5">
        <v>0</v>
      </c>
      <c r="F12" s="9">
        <f t="shared" si="0"/>
        <v>1789.9874424</v>
      </c>
      <c r="G12" s="10">
        <f t="shared" si="1"/>
        <v>1491.6562020000001</v>
      </c>
    </row>
    <row r="13" spans="1:7" ht="15.75">
      <c r="A13" s="6" t="s">
        <v>15</v>
      </c>
      <c r="B13" s="7">
        <v>2354</v>
      </c>
      <c r="C13" s="8">
        <v>402.63799999999998</v>
      </c>
      <c r="D13" s="5">
        <v>3738.06</v>
      </c>
      <c r="E13" s="5">
        <v>0</v>
      </c>
      <c r="F13" s="9">
        <f t="shared" si="0"/>
        <v>1806.1020027359998</v>
      </c>
      <c r="G13" s="10">
        <f t="shared" si="1"/>
        <v>1505.0850022799998</v>
      </c>
    </row>
    <row r="14" spans="1:7" ht="15.75">
      <c r="A14" s="6" t="s">
        <v>16</v>
      </c>
      <c r="B14" s="7">
        <v>2787.8</v>
      </c>
      <c r="C14" s="8">
        <v>297.76600000000002</v>
      </c>
      <c r="D14" s="5">
        <v>4103.83</v>
      </c>
      <c r="E14" s="5">
        <v>0</v>
      </c>
      <c r="F14" s="9">
        <f t="shared" si="0"/>
        <v>1466.377252536</v>
      </c>
      <c r="G14" s="10">
        <f t="shared" si="1"/>
        <v>1221.9810437800002</v>
      </c>
    </row>
    <row r="15" spans="1:7" ht="15.75">
      <c r="A15" s="6" t="s">
        <v>17</v>
      </c>
      <c r="B15" s="7">
        <v>3338.9</v>
      </c>
      <c r="C15" s="8">
        <v>1116.386</v>
      </c>
      <c r="D15" s="5">
        <v>3720.67</v>
      </c>
      <c r="E15" s="5">
        <v>0</v>
      </c>
      <c r="F15" s="9">
        <f t="shared" si="0"/>
        <v>4984.4446783439998</v>
      </c>
      <c r="G15" s="10">
        <f t="shared" si="1"/>
        <v>4153.7038986200005</v>
      </c>
    </row>
    <row r="16" spans="1:7" ht="15.75">
      <c r="A16" s="6" t="s">
        <v>18</v>
      </c>
      <c r="B16" s="7">
        <v>3747.7</v>
      </c>
      <c r="C16" s="14">
        <v>2079.94</v>
      </c>
      <c r="D16" s="15">
        <v>3779.81</v>
      </c>
      <c r="E16" s="5">
        <v>0</v>
      </c>
      <c r="F16" s="9">
        <f t="shared" si="0"/>
        <v>9434.1336136800001</v>
      </c>
      <c r="G16" s="10">
        <f t="shared" si="1"/>
        <v>7861.7780114000007</v>
      </c>
    </row>
    <row r="17" spans="1:7" ht="15.75">
      <c r="A17" s="6" t="s">
        <v>19</v>
      </c>
      <c r="B17" s="16">
        <v>4114</v>
      </c>
      <c r="C17" s="17">
        <v>3766.645</v>
      </c>
      <c r="D17" s="15">
        <v>3473.58</v>
      </c>
      <c r="E17" s="5">
        <v>0</v>
      </c>
      <c r="F17" s="9">
        <f t="shared" si="0"/>
        <v>15700.49128692</v>
      </c>
      <c r="G17" s="10">
        <f t="shared" si="1"/>
        <v>13083.7427391</v>
      </c>
    </row>
    <row r="18" spans="1:7" ht="16.5" thickBot="1">
      <c r="A18" s="24" t="s">
        <v>20</v>
      </c>
      <c r="B18" s="25">
        <f>SUM(B6:B17)</f>
        <v>35725</v>
      </c>
      <c r="C18" s="25">
        <f>SUM(C6:C17)</f>
        <v>16913.669000000002</v>
      </c>
      <c r="D18" s="25">
        <f>SUM(D6:D17)/12</f>
        <v>3830.2183333333337</v>
      </c>
      <c r="E18" s="25">
        <v>0</v>
      </c>
      <c r="F18" s="25">
        <f>SUM(F6:F17)</f>
        <v>75735.556628088001</v>
      </c>
      <c r="G18" s="25">
        <f>SUM(G6:G17)</f>
        <v>63112.963856739996</v>
      </c>
    </row>
  </sheetData>
  <mergeCells count="7">
    <mergeCell ref="A1:G1"/>
    <mergeCell ref="A2:A4"/>
    <mergeCell ref="B2:G2"/>
    <mergeCell ref="B3:C3"/>
    <mergeCell ref="D3:E3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Gorev</dc:creator>
  <cp:lastModifiedBy>Muhin</cp:lastModifiedBy>
  <cp:lastPrinted>2021-03-01T10:34:04Z</cp:lastPrinted>
  <dcterms:created xsi:type="dcterms:W3CDTF">2021-02-26T13:53:36Z</dcterms:created>
  <dcterms:modified xsi:type="dcterms:W3CDTF">2024-03-01T07:25:14Z</dcterms:modified>
</cp:coreProperties>
</file>